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2" windowWidth="11472" windowHeight="7992"/>
  </bookViews>
  <sheets>
    <sheet name="D2=Contract report 1011" sheetId="1" r:id="rId1"/>
  </sheets>
  <definedNames>
    <definedName name="_xlnm.Print_Titles" localSheetId="0">'D2=Contract report 1011'!$1:$2</definedName>
  </definedNames>
  <calcPr calcId="145621"/>
</workbook>
</file>

<file path=xl/calcChain.xml><?xml version="1.0" encoding="utf-8"?>
<calcChain xmlns="http://schemas.openxmlformats.org/spreadsheetml/2006/main">
  <c r="G9" i="1" l="1"/>
  <c r="G8" i="1"/>
  <c r="G7" i="1"/>
  <c r="G16" i="1" l="1"/>
</calcChain>
</file>

<file path=xl/sharedStrings.xml><?xml version="1.0" encoding="utf-8"?>
<sst xmlns="http://schemas.openxmlformats.org/spreadsheetml/2006/main" count="143" uniqueCount="112">
  <si>
    <t>NO</t>
  </si>
  <si>
    <t>Tender Number</t>
  </si>
  <si>
    <t>IDP Project #</t>
  </si>
  <si>
    <t>Project Description</t>
  </si>
  <si>
    <t>Date Awarded</t>
  </si>
  <si>
    <t>Service Provider/ Contractor</t>
  </si>
  <si>
    <t>Amount Awarded (Vat excl)</t>
  </si>
  <si>
    <t>SLA signed</t>
  </si>
  <si>
    <t>On-site start date</t>
  </si>
  <si>
    <t xml:space="preserve">Scope </t>
  </si>
  <si>
    <t>SLA completion date</t>
  </si>
  <si>
    <t>Actual completion Date</t>
  </si>
  <si>
    <t>SLA Extension</t>
  </si>
  <si>
    <t>Dpt</t>
  </si>
  <si>
    <t>Manager`s comment</t>
  </si>
  <si>
    <t>Challenges</t>
  </si>
  <si>
    <t>Limitted Bidding</t>
  </si>
  <si>
    <t>DUE 43</t>
  </si>
  <si>
    <t>Security surveillance cameras</t>
  </si>
  <si>
    <t>Waterberg Chamber of Commerce</t>
  </si>
  <si>
    <t>Supply and installation of security surveillance cameras for the Waterberg District Municipality</t>
  </si>
  <si>
    <t>In progress</t>
  </si>
  <si>
    <t>None</t>
  </si>
  <si>
    <t>PED</t>
  </si>
  <si>
    <t>Bela Bela participation</t>
  </si>
  <si>
    <t>WDM/2008/18 ext</t>
  </si>
  <si>
    <t>17770, 17870</t>
  </si>
  <si>
    <t>Extension of Security Services to the Lephalale Disaster Centre</t>
  </si>
  <si>
    <t>Fawcett Security Services</t>
  </si>
  <si>
    <t>N/A</t>
  </si>
  <si>
    <t>Security Services to Lephalale Disaster Centre 24 hours 7 days per week.</t>
  </si>
  <si>
    <t>CSSS</t>
  </si>
  <si>
    <t>WDM/2009-10/26</t>
  </si>
  <si>
    <t>Photocopier machines</t>
  </si>
  <si>
    <t>Data Master Office Automatic CC</t>
  </si>
  <si>
    <t>Operating lease of photocopying machines.</t>
  </si>
  <si>
    <t>WDM2010/11-07</t>
  </si>
  <si>
    <t>Per project</t>
  </si>
  <si>
    <t>Publication of tenders,vacant posts and other related notices</t>
  </si>
  <si>
    <t>Human Communication</t>
  </si>
  <si>
    <t>Price schedule</t>
  </si>
  <si>
    <t>Publication of tenders,vacant posts and other related notices of WDM in various newspapers</t>
  </si>
  <si>
    <t>BTO</t>
  </si>
  <si>
    <t>WDM2010/11-14</t>
  </si>
  <si>
    <t>DM-014</t>
  </si>
  <si>
    <t>Supply of 4x4 open bush pumper</t>
  </si>
  <si>
    <t>WDM/2010-11/13</t>
  </si>
  <si>
    <t>DM-08</t>
  </si>
  <si>
    <t>Supply of 4x4 major pumper</t>
  </si>
  <si>
    <t xml:space="preserve">Marce Fire Fighting </t>
  </si>
  <si>
    <t>Manufacturing ,supply &amp; registry of a 4x4 rescue major pumper for Mogalakwena</t>
  </si>
  <si>
    <t>WDM/2010-11/12</t>
  </si>
  <si>
    <t>UE029</t>
  </si>
  <si>
    <t>Upgrading of the WDM abattoir</t>
  </si>
  <si>
    <t>Immaculate Management Services</t>
  </si>
  <si>
    <t>?</t>
  </si>
  <si>
    <t>Upgrading &amp; refurbishment of the existing WDM abattoir (Phase 2).</t>
  </si>
  <si>
    <t>ID</t>
  </si>
  <si>
    <t>Contract was cancelled due to non-delivery</t>
  </si>
  <si>
    <t>WDM/2010-11/11</t>
  </si>
  <si>
    <t>SE013</t>
  </si>
  <si>
    <t>Development of the emission inventory</t>
  </si>
  <si>
    <t>Bembani Sustainability training (Pty)Ltd</t>
  </si>
  <si>
    <t>Develop emissions inventory system and forcasting techniques for all 4 source categories.</t>
  </si>
  <si>
    <t>SDS</t>
  </si>
  <si>
    <t>Completed</t>
  </si>
  <si>
    <t>WDM/2010-11/23</t>
  </si>
  <si>
    <t>DM-24</t>
  </si>
  <si>
    <t>Develop Early Warnings system And the determination of flood lines At Mabaleng, Modimolle</t>
  </si>
  <si>
    <t>The Sysman Group</t>
  </si>
  <si>
    <t>Investigation of the causes of floods at Mabaleng settlements and the determination of flood lines along the Sand River for 1:100 year</t>
  </si>
  <si>
    <t>WDM/2010-11/24</t>
  </si>
  <si>
    <t>DM-22</t>
  </si>
  <si>
    <t>Developing incident management System</t>
  </si>
  <si>
    <t>Disaster Risk Management</t>
  </si>
  <si>
    <t>WDM/2010-11/26</t>
  </si>
  <si>
    <t>DM-26</t>
  </si>
  <si>
    <t>Not yet</t>
  </si>
  <si>
    <t>WDM 10/11</t>
  </si>
  <si>
    <t>Ducharme Consulting</t>
  </si>
  <si>
    <t>Staff training on assets verification &amp; impairment indicators and residual values.</t>
  </si>
  <si>
    <t>WDM/2010/11-25</t>
  </si>
  <si>
    <t>DM027</t>
  </si>
  <si>
    <t>Risk reduction measures for drought</t>
  </si>
  <si>
    <t>M. W. Sebela Boreholes cc</t>
  </si>
  <si>
    <t>Drilling and fully equipping 6X boreholes at Mogalakwena, Lephalale and Thabazimbi Local Municipalities.</t>
  </si>
  <si>
    <t>Developing Compatible Information Management, Communication and Dissemination System for MDC &amp; LDC which is linked to mogalakwena and Thabazimbi Fire stations</t>
  </si>
  <si>
    <t>Compatible Information Management, Communication and Dissemination System</t>
  </si>
  <si>
    <t>Developing incident management System for the MDC &amp; LDC</t>
  </si>
  <si>
    <t>GRAP 17 measurement of assets</t>
  </si>
  <si>
    <t>Disaster</t>
  </si>
  <si>
    <t>15126</t>
  </si>
  <si>
    <t>Fire Raiders</t>
  </si>
  <si>
    <t>Manufacturing and supply of 4x4 open deck bush pumper for Thabazimbi</t>
  </si>
  <si>
    <t>Project complete</t>
  </si>
  <si>
    <t>03-Nov-11 to 03- Dec-11 (1 month)</t>
  </si>
  <si>
    <t>Yes, from 09-Jul-11 to 31-Jul-11)</t>
  </si>
  <si>
    <t>Project completed</t>
  </si>
  <si>
    <t>Yes, from 15-Jul-11 to 15 Aug-11)</t>
  </si>
  <si>
    <t>Project complete with 3X year maintanance contract</t>
  </si>
  <si>
    <t>The main Contractor Mr. Willem Sebela passed away on 5 Oct 11.</t>
  </si>
  <si>
    <t>No updated comment</t>
  </si>
  <si>
    <t>Service satisfactory</t>
  </si>
  <si>
    <t>Project completed within time frame</t>
  </si>
  <si>
    <t>Fire truck delivered December 2011. Awaiting final registration and road worthy licensing documents.</t>
  </si>
  <si>
    <t>Vehicle delivered but final payment withheld until registration is complete.</t>
  </si>
  <si>
    <t>Cancelled</t>
  </si>
  <si>
    <t>approval obtained to utilise subcontractors</t>
  </si>
  <si>
    <t>Contractor passed away October 2011. 4 Boreholes completed. Outstanding - last 2 Boreholes at Thabazimbi (Regorogile) and Mogalakwena (Mapela). Project expiry date was 07 Oct 2011, extended to Dec 2011. Meeting held with family, extended by further 2 months (now 5 monts total) from 18 January 2012 to 19 March 2012.</t>
  </si>
  <si>
    <t>Modimolle section complete. On 17 Nov '11 Bela-Bela Municipality confirmed that they will not be involved in the CCTV Camera Project.</t>
  </si>
  <si>
    <t>ANNEXURE D 2 :- WDM CONTRACTS ENTERED INTO DURING 10/11 AS AT  31 MARCH 2012</t>
  </si>
  <si>
    <t xml:space="preserve">The after care of 6 months has been completed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</si>
</sst>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R&quot;\ #,##0.00"/>
    <numFmt numFmtId="165" formatCode="[$-409]d\-mmm\-yy;@"/>
    <numFmt numFmtId="166" formatCode="&quot;R&quot;\ #,##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/>
  </cellStyleXfs>
  <cellXfs count="76">
    <xf numFmtId="0" fontId="0" fillId="0" borderId="0" xfId="0"/>
    <xf numFmtId="0" fontId="0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5" xfId="0" applyBorder="1" applyAlignment="1">
      <alignment horizontal="left" vertical="center" wrapText="1"/>
    </xf>
    <xf numFmtId="15" fontId="0" fillId="0" borderId="5" xfId="0" applyNumberFormat="1" applyFont="1" applyBorder="1" applyAlignment="1">
      <alignment horizontal="left" vertical="center" wrapText="1"/>
    </xf>
    <xf numFmtId="164" fontId="0" fillId="0" borderId="5" xfId="0" applyNumberFormat="1" applyBorder="1" applyAlignment="1">
      <alignment horizontal="left" vertical="center" wrapText="1"/>
    </xf>
    <xf numFmtId="0" fontId="0" fillId="0" borderId="5" xfId="0" applyNumberFormat="1" applyBorder="1" applyAlignment="1">
      <alignment horizontal="left" vertical="center" wrapText="1"/>
    </xf>
    <xf numFmtId="15" fontId="0" fillId="0" borderId="6" xfId="0" applyNumberFormat="1" applyFill="1" applyBorder="1" applyAlignment="1">
      <alignment horizontal="left" vertical="center" wrapText="1"/>
    </xf>
    <xf numFmtId="15" fontId="4" fillId="0" borderId="5" xfId="0" applyNumberFormat="1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5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center" vertical="center" wrapText="1"/>
    </xf>
    <xf numFmtId="164" fontId="0" fillId="0" borderId="5" xfId="0" applyNumberFormat="1" applyFont="1" applyFill="1" applyBorder="1" applyAlignment="1">
      <alignment horizontal="left" vertical="center" wrapText="1"/>
    </xf>
    <xf numFmtId="10" fontId="0" fillId="0" borderId="5" xfId="0" applyNumberFormat="1" applyFill="1" applyBorder="1" applyAlignment="1">
      <alignment horizontal="left" vertical="center" wrapText="1"/>
    </xf>
    <xf numFmtId="15" fontId="0" fillId="0" borderId="5" xfId="0" applyNumberFormat="1" applyFont="1" applyFill="1" applyBorder="1" applyAlignment="1">
      <alignment horizontal="left" vertical="center" wrapText="1"/>
    </xf>
    <xf numFmtId="15" fontId="0" fillId="0" borderId="5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3" borderId="5" xfId="0" applyFill="1" applyBorder="1" applyAlignment="1">
      <alignment horizontal="left" vertical="center" wrapText="1"/>
    </xf>
    <xf numFmtId="49" fontId="0" fillId="3" borderId="5" xfId="0" applyNumberFormat="1" applyFont="1" applyFill="1" applyBorder="1" applyAlignment="1">
      <alignment horizontal="left" vertical="center" wrapText="1"/>
    </xf>
    <xf numFmtId="15" fontId="0" fillId="3" borderId="5" xfId="0" applyNumberFormat="1" applyFont="1" applyFill="1" applyBorder="1" applyAlignment="1">
      <alignment horizontal="left" vertical="center" wrapText="1"/>
    </xf>
    <xf numFmtId="164" fontId="0" fillId="3" borderId="5" xfId="0" applyNumberFormat="1" applyFill="1" applyBorder="1" applyAlignment="1">
      <alignment horizontal="left" vertical="center" wrapText="1"/>
    </xf>
    <xf numFmtId="0" fontId="0" fillId="3" borderId="5" xfId="0" applyNumberFormat="1" applyFill="1" applyBorder="1" applyAlignment="1">
      <alignment horizontal="left" vertical="center" wrapText="1"/>
    </xf>
    <xf numFmtId="165" fontId="0" fillId="3" borderId="5" xfId="0" applyNumberFormat="1" applyFont="1" applyFill="1" applyBorder="1" applyAlignment="1">
      <alignment horizontal="left" vertical="center" wrapText="1"/>
    </xf>
    <xf numFmtId="15" fontId="0" fillId="3" borderId="6" xfId="0" applyNumberFormat="1" applyFill="1" applyBorder="1" applyAlignment="1">
      <alignment horizontal="left" vertical="center" wrapText="1"/>
    </xf>
    <xf numFmtId="0" fontId="4" fillId="3" borderId="5" xfId="0" applyNumberFormat="1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15" fontId="0" fillId="0" borderId="5" xfId="0" applyNumberFormat="1" applyFill="1" applyBorder="1" applyAlignment="1">
      <alignment horizontal="left" vertical="center" wrapText="1"/>
    </xf>
    <xf numFmtId="0" fontId="0" fillId="0" borderId="5" xfId="0" applyNumberFormat="1" applyFill="1" applyBorder="1" applyAlignment="1">
      <alignment horizontal="left" vertical="center" wrapText="1"/>
    </xf>
    <xf numFmtId="15" fontId="0" fillId="0" borderId="9" xfId="0" applyNumberFormat="1" applyFont="1" applyBorder="1" applyAlignment="1">
      <alignment horizontal="left" vertical="center" wrapText="1"/>
    </xf>
    <xf numFmtId="15" fontId="0" fillId="0" borderId="9" xfId="0" applyNumberFormat="1" applyFont="1" applyFill="1" applyBorder="1" applyAlignment="1">
      <alignment horizontal="left" vertical="center" wrapText="1"/>
    </xf>
    <xf numFmtId="15" fontId="4" fillId="0" borderId="9" xfId="0" applyNumberFormat="1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5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5" xfId="0" applyFont="1" applyFill="1" applyBorder="1" applyAlignment="1">
      <alignment horizontal="justify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66" fontId="0" fillId="0" borderId="5" xfId="0" applyNumberFormat="1" applyFill="1" applyBorder="1" applyAlignment="1">
      <alignment horizontal="left" vertical="center" wrapText="1"/>
    </xf>
    <xf numFmtId="166" fontId="4" fillId="0" borderId="5" xfId="0" applyNumberFormat="1" applyFont="1" applyFill="1" applyBorder="1" applyAlignment="1">
      <alignment horizontal="left" vertical="center" wrapText="1"/>
    </xf>
    <xf numFmtId="166" fontId="1" fillId="0" borderId="9" xfId="0" applyNumberFormat="1" applyFont="1" applyBorder="1" applyAlignment="1">
      <alignment horizontal="left" vertical="center" wrapText="1"/>
    </xf>
    <xf numFmtId="15" fontId="4" fillId="0" borderId="5" xfId="0" quotePrefix="1" applyNumberFormat="1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15" fontId="0" fillId="0" borderId="5" xfId="0" applyNumberFormat="1" applyFont="1" applyBorder="1" applyAlignment="1">
      <alignment horizontal="center" vertical="center" wrapText="1"/>
    </xf>
    <xf numFmtId="15" fontId="0" fillId="0" borderId="5" xfId="0" applyNumberFormat="1" applyFont="1" applyFill="1" applyBorder="1" applyAlignment="1">
      <alignment horizontal="center" vertical="center"/>
    </xf>
    <xf numFmtId="15" fontId="0" fillId="3" borderId="5" xfId="0" applyNumberFormat="1" applyFont="1" applyFill="1" applyBorder="1" applyAlignment="1">
      <alignment horizontal="center" vertical="center" wrapText="1"/>
    </xf>
    <xf numFmtId="15" fontId="4" fillId="0" borderId="5" xfId="0" applyNumberFormat="1" applyFont="1" applyFill="1" applyBorder="1" applyAlignment="1">
      <alignment horizontal="center" vertical="center" wrapText="1"/>
    </xf>
    <xf numFmtId="15" fontId="0" fillId="0" borderId="9" xfId="0" applyNumberFormat="1" applyFont="1" applyBorder="1" applyAlignment="1">
      <alignment horizontal="center" vertical="center" wrapText="1"/>
    </xf>
    <xf numFmtId="15" fontId="0" fillId="2" borderId="5" xfId="0" applyNumberFormat="1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 wrapText="1"/>
    </xf>
    <xf numFmtId="166" fontId="0" fillId="0" borderId="5" xfId="0" applyNumberFormat="1" applyFont="1" applyBorder="1" applyAlignment="1">
      <alignment horizontal="left" vertical="center" wrapText="1"/>
    </xf>
    <xf numFmtId="0" fontId="0" fillId="0" borderId="5" xfId="0" applyNumberFormat="1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15" fontId="4" fillId="0" borderId="6" xfId="0" applyNumberFormat="1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"/>
  <sheetViews>
    <sheetView tabSelected="1" zoomScale="70" zoomScaleNormal="70" workbookViewId="0">
      <pane xSplit="4" ySplit="2" topLeftCell="E13" activePane="bottomRight" state="frozen"/>
      <selection pane="topRight" activeCell="E1" sqref="E1"/>
      <selection pane="bottomLeft" activeCell="A3" sqref="A3"/>
      <selection pane="bottomRight" activeCell="D20" sqref="D20"/>
    </sheetView>
  </sheetViews>
  <sheetFormatPr defaultRowHeight="14.4" x14ac:dyDescent="0.3"/>
  <cols>
    <col min="1" max="1" width="4" style="53" bestFit="1" customWidth="1"/>
    <col min="2" max="2" width="10.5546875" customWidth="1"/>
    <col min="3" max="3" width="10.33203125" customWidth="1"/>
    <col min="4" max="4" width="15.5546875" customWidth="1"/>
    <col min="5" max="5" width="11.6640625" style="53" bestFit="1" customWidth="1"/>
    <col min="6" max="6" width="16.88671875" style="53" customWidth="1"/>
    <col min="7" max="7" width="17.109375" bestFit="1" customWidth="1"/>
    <col min="8" max="8" width="11" bestFit="1" customWidth="1"/>
    <col min="9" max="9" width="12.5546875" bestFit="1" customWidth="1"/>
    <col min="10" max="10" width="25.33203125" customWidth="1"/>
    <col min="11" max="11" width="11.109375" bestFit="1" customWidth="1"/>
    <col min="12" max="12" width="11.88671875" customWidth="1"/>
    <col min="13" max="13" width="13.33203125" customWidth="1"/>
    <col min="14" max="14" width="9" customWidth="1"/>
    <col min="15" max="15" width="19.6640625" customWidth="1"/>
    <col min="16" max="16" width="16.33203125" customWidth="1"/>
  </cols>
  <sheetData>
    <row r="1" spans="1:16" s="1" customFormat="1" ht="18.600000000000001" thickBot="1" x14ac:dyDescent="0.35">
      <c r="A1" s="75" t="s">
        <v>110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6" s="7" customFormat="1" ht="43.8" thickBot="1" x14ac:dyDescent="0.3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4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5" t="s">
        <v>13</v>
      </c>
      <c r="O2" s="5" t="s">
        <v>14</v>
      </c>
      <c r="P2" s="6" t="s">
        <v>15</v>
      </c>
    </row>
    <row r="3" spans="1:16" s="15" customFormat="1" ht="115.2" x14ac:dyDescent="0.3">
      <c r="A3" s="48">
        <v>1</v>
      </c>
      <c r="B3" s="8" t="s">
        <v>16</v>
      </c>
      <c r="C3" s="8" t="s">
        <v>17</v>
      </c>
      <c r="D3" s="8" t="s">
        <v>18</v>
      </c>
      <c r="E3" s="61">
        <v>40366</v>
      </c>
      <c r="F3" s="58" t="s">
        <v>19</v>
      </c>
      <c r="G3" s="10">
        <v>800000</v>
      </c>
      <c r="H3" s="9">
        <v>40395</v>
      </c>
      <c r="I3" s="9">
        <v>40367</v>
      </c>
      <c r="J3" s="11" t="s">
        <v>20</v>
      </c>
      <c r="K3" s="21">
        <v>40633</v>
      </c>
      <c r="L3" s="12" t="s">
        <v>21</v>
      </c>
      <c r="M3" s="12" t="s">
        <v>22</v>
      </c>
      <c r="N3" s="13" t="s">
        <v>23</v>
      </c>
      <c r="O3" s="35" t="s">
        <v>109</v>
      </c>
      <c r="P3" s="14" t="s">
        <v>24</v>
      </c>
    </row>
    <row r="4" spans="1:16" s="26" customFormat="1" ht="57.6" x14ac:dyDescent="0.3">
      <c r="A4" s="49">
        <v>2</v>
      </c>
      <c r="B4" s="16" t="s">
        <v>25</v>
      </c>
      <c r="C4" s="16" t="s">
        <v>26</v>
      </c>
      <c r="D4" s="17" t="s">
        <v>27</v>
      </c>
      <c r="E4" s="62">
        <v>40119</v>
      </c>
      <c r="F4" s="18" t="s">
        <v>28</v>
      </c>
      <c r="G4" s="19">
        <v>393264.09</v>
      </c>
      <c r="H4" s="20" t="s">
        <v>29</v>
      </c>
      <c r="I4" s="21">
        <v>40394</v>
      </c>
      <c r="J4" s="17" t="s">
        <v>30</v>
      </c>
      <c r="K4" s="22">
        <v>40959</v>
      </c>
      <c r="L4" s="12" t="s">
        <v>21</v>
      </c>
      <c r="M4" s="12" t="s">
        <v>22</v>
      </c>
      <c r="N4" s="23" t="s">
        <v>31</v>
      </c>
      <c r="O4" s="24" t="s">
        <v>101</v>
      </c>
      <c r="P4" s="25" t="s">
        <v>101</v>
      </c>
    </row>
    <row r="5" spans="1:16" s="15" customFormat="1" ht="28.8" x14ac:dyDescent="0.3">
      <c r="A5" s="50">
        <v>3</v>
      </c>
      <c r="B5" s="27" t="s">
        <v>32</v>
      </c>
      <c r="C5" s="28">
        <v>15024</v>
      </c>
      <c r="D5" s="27" t="s">
        <v>33</v>
      </c>
      <c r="E5" s="63">
        <v>40365</v>
      </c>
      <c r="F5" s="59" t="s">
        <v>34</v>
      </c>
      <c r="G5" s="30">
        <v>624129.24</v>
      </c>
      <c r="H5" s="29">
        <v>40392</v>
      </c>
      <c r="I5" s="29">
        <v>40391</v>
      </c>
      <c r="J5" s="31" t="s">
        <v>35</v>
      </c>
      <c r="K5" s="32">
        <v>41485</v>
      </c>
      <c r="L5" s="12" t="s">
        <v>21</v>
      </c>
      <c r="M5" s="33" t="s">
        <v>22</v>
      </c>
      <c r="N5" s="34" t="s">
        <v>31</v>
      </c>
      <c r="O5" s="24" t="s">
        <v>101</v>
      </c>
      <c r="P5" s="25" t="s">
        <v>101</v>
      </c>
    </row>
    <row r="6" spans="1:16" s="15" customFormat="1" ht="74.25" customHeight="1" x14ac:dyDescent="0.3">
      <c r="A6" s="48">
        <v>4</v>
      </c>
      <c r="B6" s="8" t="s">
        <v>36</v>
      </c>
      <c r="C6" s="8" t="s">
        <v>37</v>
      </c>
      <c r="D6" s="8" t="s">
        <v>38</v>
      </c>
      <c r="E6" s="61">
        <v>40507</v>
      </c>
      <c r="F6" s="58" t="s">
        <v>39</v>
      </c>
      <c r="G6" s="10" t="s">
        <v>40</v>
      </c>
      <c r="H6" s="9">
        <v>40513</v>
      </c>
      <c r="I6" s="9">
        <v>40513</v>
      </c>
      <c r="J6" s="8" t="s">
        <v>41</v>
      </c>
      <c r="K6" s="36">
        <v>41608</v>
      </c>
      <c r="L6" s="12" t="s">
        <v>21</v>
      </c>
      <c r="M6" s="36" t="s">
        <v>22</v>
      </c>
      <c r="N6" s="13" t="s">
        <v>42</v>
      </c>
      <c r="O6" s="35" t="s">
        <v>102</v>
      </c>
      <c r="P6" s="14" t="s">
        <v>22</v>
      </c>
    </row>
    <row r="7" spans="1:16" s="15" customFormat="1" ht="43.2" x14ac:dyDescent="0.3">
      <c r="A7" s="49">
        <v>5</v>
      </c>
      <c r="B7" s="17" t="s">
        <v>43</v>
      </c>
      <c r="C7" s="17" t="s">
        <v>44</v>
      </c>
      <c r="D7" s="17" t="s">
        <v>45</v>
      </c>
      <c r="E7" s="22">
        <v>40507</v>
      </c>
      <c r="F7" s="60" t="s">
        <v>92</v>
      </c>
      <c r="G7" s="54">
        <f>852225.17/1.14</f>
        <v>747565.93859649135</v>
      </c>
      <c r="H7" s="21">
        <v>40519</v>
      </c>
      <c r="I7" s="21">
        <v>40511</v>
      </c>
      <c r="J7" s="37" t="s">
        <v>93</v>
      </c>
      <c r="K7" s="13">
        <v>40876</v>
      </c>
      <c r="L7" s="73">
        <v>40753</v>
      </c>
      <c r="M7" s="13" t="s">
        <v>22</v>
      </c>
      <c r="N7" s="13" t="s">
        <v>90</v>
      </c>
      <c r="O7" s="35" t="s">
        <v>103</v>
      </c>
      <c r="P7" s="35" t="s">
        <v>22</v>
      </c>
    </row>
    <row r="8" spans="1:16" s="26" customFormat="1" ht="79.2" x14ac:dyDescent="0.3">
      <c r="A8" s="50">
        <v>6</v>
      </c>
      <c r="B8" s="17" t="s">
        <v>46</v>
      </c>
      <c r="C8" s="17" t="s">
        <v>47</v>
      </c>
      <c r="D8" s="17" t="s">
        <v>48</v>
      </c>
      <c r="E8" s="22">
        <v>40507</v>
      </c>
      <c r="F8" s="60" t="s">
        <v>49</v>
      </c>
      <c r="G8" s="54">
        <f>3983380.7/1.14</f>
        <v>3494193.5964912283</v>
      </c>
      <c r="H8" s="21">
        <v>40548</v>
      </c>
      <c r="I8" s="21">
        <v>40546</v>
      </c>
      <c r="J8" s="37" t="s">
        <v>50</v>
      </c>
      <c r="K8" s="13">
        <v>40850</v>
      </c>
      <c r="L8" s="73">
        <v>40880</v>
      </c>
      <c r="M8" s="13" t="s">
        <v>95</v>
      </c>
      <c r="N8" s="13" t="s">
        <v>90</v>
      </c>
      <c r="O8" s="74" t="s">
        <v>104</v>
      </c>
      <c r="P8" s="35" t="s">
        <v>105</v>
      </c>
    </row>
    <row r="9" spans="1:16" s="15" customFormat="1" ht="43.2" x14ac:dyDescent="0.3">
      <c r="A9" s="48">
        <v>7</v>
      </c>
      <c r="B9" s="67" t="s">
        <v>51</v>
      </c>
      <c r="C9" s="67" t="s">
        <v>52</v>
      </c>
      <c r="D9" s="67" t="s">
        <v>53</v>
      </c>
      <c r="E9" s="61">
        <v>40534</v>
      </c>
      <c r="F9" s="68" t="s">
        <v>54</v>
      </c>
      <c r="G9" s="69">
        <f>3754678.97</f>
        <v>3754678.97</v>
      </c>
      <c r="H9" s="9">
        <v>40562</v>
      </c>
      <c r="I9" s="66" t="s">
        <v>55</v>
      </c>
      <c r="J9" s="70" t="s">
        <v>56</v>
      </c>
      <c r="K9" s="36" t="s">
        <v>106</v>
      </c>
      <c r="L9" s="12" t="s">
        <v>106</v>
      </c>
      <c r="M9" s="21" t="s">
        <v>22</v>
      </c>
      <c r="N9" s="13" t="s">
        <v>57</v>
      </c>
      <c r="O9" s="35" t="s">
        <v>58</v>
      </c>
      <c r="P9" s="14" t="s">
        <v>107</v>
      </c>
    </row>
    <row r="10" spans="1:16" s="15" customFormat="1" ht="57.6" x14ac:dyDescent="0.3">
      <c r="A10" s="49">
        <v>8</v>
      </c>
      <c r="B10" s="67" t="s">
        <v>59</v>
      </c>
      <c r="C10" s="67" t="s">
        <v>60</v>
      </c>
      <c r="D10" s="67" t="s">
        <v>61</v>
      </c>
      <c r="E10" s="61">
        <v>40534</v>
      </c>
      <c r="F10" s="68" t="s">
        <v>62</v>
      </c>
      <c r="G10" s="69">
        <v>317500</v>
      </c>
      <c r="H10" s="9">
        <v>40563</v>
      </c>
      <c r="I10" s="9">
        <v>40560</v>
      </c>
      <c r="J10" s="67" t="s">
        <v>63</v>
      </c>
      <c r="K10" s="21">
        <v>40724</v>
      </c>
      <c r="L10" s="21">
        <v>40695</v>
      </c>
      <c r="M10" s="21" t="s">
        <v>22</v>
      </c>
      <c r="N10" s="13" t="s">
        <v>64</v>
      </c>
      <c r="O10" s="35" t="s">
        <v>111</v>
      </c>
      <c r="P10" s="14" t="s">
        <v>22</v>
      </c>
    </row>
    <row r="11" spans="1:16" s="46" customFormat="1" ht="100.8" x14ac:dyDescent="0.3">
      <c r="A11" s="50">
        <v>9</v>
      </c>
      <c r="B11" s="44" t="s">
        <v>66</v>
      </c>
      <c r="C11" s="44" t="s">
        <v>67</v>
      </c>
      <c r="D11" s="44" t="s">
        <v>68</v>
      </c>
      <c r="E11" s="64">
        <v>40603</v>
      </c>
      <c r="F11" s="35" t="s">
        <v>69</v>
      </c>
      <c r="G11" s="55">
        <v>600004.80000000005</v>
      </c>
      <c r="H11" s="13">
        <v>40616</v>
      </c>
      <c r="I11" s="13">
        <v>40610</v>
      </c>
      <c r="J11" s="47" t="s">
        <v>70</v>
      </c>
      <c r="K11" s="13">
        <v>40610</v>
      </c>
      <c r="L11" s="13">
        <v>40732</v>
      </c>
      <c r="M11" s="13" t="s">
        <v>96</v>
      </c>
      <c r="N11" s="13" t="s">
        <v>90</v>
      </c>
      <c r="O11" s="35" t="s">
        <v>97</v>
      </c>
      <c r="P11" s="13" t="s">
        <v>22</v>
      </c>
    </row>
    <row r="12" spans="1:16" s="46" customFormat="1" ht="57.6" x14ac:dyDescent="0.3">
      <c r="A12" s="48">
        <v>10</v>
      </c>
      <c r="B12" s="44" t="s">
        <v>71</v>
      </c>
      <c r="C12" s="44" t="s">
        <v>72</v>
      </c>
      <c r="D12" s="23" t="s">
        <v>73</v>
      </c>
      <c r="E12" s="64">
        <v>40603</v>
      </c>
      <c r="F12" s="35" t="s">
        <v>74</v>
      </c>
      <c r="G12" s="55">
        <v>299022</v>
      </c>
      <c r="H12" s="13">
        <v>40616</v>
      </c>
      <c r="I12" s="13">
        <v>40616</v>
      </c>
      <c r="J12" s="23" t="s">
        <v>88</v>
      </c>
      <c r="K12" s="13">
        <v>40616</v>
      </c>
      <c r="L12" s="64">
        <v>40769</v>
      </c>
      <c r="M12" s="35" t="s">
        <v>98</v>
      </c>
      <c r="N12" s="13" t="s">
        <v>90</v>
      </c>
      <c r="O12" s="35" t="s">
        <v>99</v>
      </c>
      <c r="P12" s="35" t="s">
        <v>22</v>
      </c>
    </row>
    <row r="13" spans="1:16" s="46" customFormat="1" ht="100.8" x14ac:dyDescent="0.3">
      <c r="A13" s="49">
        <v>11</v>
      </c>
      <c r="B13" s="44" t="s">
        <v>75</v>
      </c>
      <c r="C13" s="44" t="s">
        <v>76</v>
      </c>
      <c r="D13" s="44" t="s">
        <v>87</v>
      </c>
      <c r="E13" s="64">
        <v>40603</v>
      </c>
      <c r="F13" s="35" t="s">
        <v>74</v>
      </c>
      <c r="G13" s="55">
        <v>777751.32</v>
      </c>
      <c r="H13" s="13">
        <v>40616</v>
      </c>
      <c r="I13" s="13">
        <v>40616</v>
      </c>
      <c r="J13" s="44" t="s">
        <v>86</v>
      </c>
      <c r="K13" s="13">
        <v>40616</v>
      </c>
      <c r="L13" s="64">
        <v>40738</v>
      </c>
      <c r="M13" s="35" t="s">
        <v>98</v>
      </c>
      <c r="N13" s="13" t="s">
        <v>90</v>
      </c>
      <c r="O13" s="35" t="s">
        <v>94</v>
      </c>
      <c r="P13" s="35" t="s">
        <v>22</v>
      </c>
    </row>
    <row r="14" spans="1:16" s="45" customFormat="1" ht="57.6" x14ac:dyDescent="0.3">
      <c r="A14" s="50">
        <v>12</v>
      </c>
      <c r="B14" s="44" t="s">
        <v>78</v>
      </c>
      <c r="C14" s="57" t="s">
        <v>91</v>
      </c>
      <c r="D14" s="44" t="s">
        <v>89</v>
      </c>
      <c r="E14" s="64">
        <v>40634</v>
      </c>
      <c r="F14" s="35" t="s">
        <v>79</v>
      </c>
      <c r="G14" s="55">
        <v>158600</v>
      </c>
      <c r="H14" s="13">
        <v>40634</v>
      </c>
      <c r="I14" s="13">
        <v>40634</v>
      </c>
      <c r="J14" s="44" t="s">
        <v>80</v>
      </c>
      <c r="K14" s="13">
        <v>40724</v>
      </c>
      <c r="L14" s="13">
        <v>40786</v>
      </c>
      <c r="M14" s="13" t="s">
        <v>22</v>
      </c>
      <c r="N14" s="13" t="s">
        <v>42</v>
      </c>
      <c r="O14" s="64" t="s">
        <v>65</v>
      </c>
      <c r="P14" s="64" t="s">
        <v>22</v>
      </c>
    </row>
    <row r="15" spans="1:16" s="45" customFormat="1" ht="224.4" x14ac:dyDescent="0.3">
      <c r="A15" s="48">
        <v>13</v>
      </c>
      <c r="B15" s="44" t="s">
        <v>81</v>
      </c>
      <c r="C15" s="13" t="s">
        <v>82</v>
      </c>
      <c r="D15" s="44" t="s">
        <v>83</v>
      </c>
      <c r="E15" s="64">
        <v>40694</v>
      </c>
      <c r="F15" s="35" t="s">
        <v>84</v>
      </c>
      <c r="G15" s="55">
        <v>619230.78</v>
      </c>
      <c r="H15" s="13">
        <v>40718</v>
      </c>
      <c r="I15" s="13" t="s">
        <v>77</v>
      </c>
      <c r="J15" s="44" t="s">
        <v>85</v>
      </c>
      <c r="K15" s="13">
        <v>40823</v>
      </c>
      <c r="L15" s="13" t="s">
        <v>77</v>
      </c>
      <c r="M15" s="13">
        <v>40987</v>
      </c>
      <c r="N15" s="13" t="s">
        <v>90</v>
      </c>
      <c r="O15" s="74" t="s">
        <v>108</v>
      </c>
      <c r="P15" s="13" t="s">
        <v>100</v>
      </c>
    </row>
    <row r="16" spans="1:16" s="15" customFormat="1" ht="23.25" customHeight="1" thickBot="1" x14ac:dyDescent="0.35">
      <c r="A16" s="51"/>
      <c r="B16" s="71"/>
      <c r="C16" s="71"/>
      <c r="D16" s="71"/>
      <c r="E16" s="65"/>
      <c r="F16" s="72"/>
      <c r="G16" s="56">
        <f>SUM(G3:G15)</f>
        <v>12585940.735087721</v>
      </c>
      <c r="H16" s="38"/>
      <c r="I16" s="38"/>
      <c r="J16" s="71"/>
      <c r="K16" s="39"/>
      <c r="L16" s="39"/>
      <c r="M16" s="39"/>
      <c r="N16" s="40"/>
      <c r="O16" s="41"/>
      <c r="P16" s="42"/>
    </row>
    <row r="17" spans="1:6" s="43" customFormat="1" x14ac:dyDescent="0.3">
      <c r="A17" s="52"/>
      <c r="E17" s="52"/>
      <c r="F17" s="52"/>
    </row>
  </sheetData>
  <mergeCells count="1">
    <mergeCell ref="A1:P1"/>
  </mergeCells>
  <pageMargins left="0.5" right="0.55000000000000004" top="0.65" bottom="0.55000000000000004" header="0.31496062992125984" footer="0.31496062992125984"/>
  <pageSetup paperSize="9" scale="62" fitToHeight="3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D2=Contract report 1011</vt:lpstr>
      <vt:lpstr>'D2=Contract report 1011'!Print_Titles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nlaubscher</dc:creator>
  <cp:lastModifiedBy>Nadine Laubscher</cp:lastModifiedBy>
  <cp:lastPrinted>2012-09-25T08:43:01Z</cp:lastPrinted>
  <dcterms:created xsi:type="dcterms:W3CDTF">2011-11-02T17:41:40Z</dcterms:created>
  <dcterms:modified xsi:type="dcterms:W3CDTF">2012-09-25T08:43:06Z</dcterms:modified>
</cp:coreProperties>
</file>